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khelouet\OneDrive - Conseil Régional de Guadeloupe\Bureau\21-27\Programmes\Liste opérations\1- Juin 2024\FEDER\"/>
    </mc:Choice>
  </mc:AlternateContent>
  <xr:revisionPtr revIDLastSave="28" documentId="8_{62466A61-42F8-4405-95D4-62A4047322C5}" xr6:coauthVersionLast="36" xr6:coauthVersionMax="36" xr10:uidLastSave="{C2151A67-0956-4E8C-A96B-FCF3534CABB5}"/>
  <bookViews>
    <workbookView xWindow="0" yWindow="0" windowWidth="23040" windowHeight="9060" xr2:uid="{03D20858-9B99-4D38-AB01-4D4F9F8E18CE}"/>
  </bookViews>
  <sheets>
    <sheet name="FEDER-FS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1" l="1"/>
  <c r="M18" i="1"/>
  <c r="M6" i="1" l="1"/>
  <c r="M7" i="1"/>
  <c r="M8" i="1"/>
  <c r="M9" i="1"/>
  <c r="M10" i="1"/>
  <c r="M11" i="1"/>
  <c r="M12" i="1"/>
  <c r="M13" i="1"/>
  <c r="M14" i="1"/>
  <c r="M15" i="1"/>
  <c r="M16" i="1"/>
  <c r="M17" i="1"/>
  <c r="M5" i="1"/>
</calcChain>
</file>

<file path=xl/sharedStrings.xml><?xml version="1.0" encoding="utf-8"?>
<sst xmlns="http://schemas.openxmlformats.org/spreadsheetml/2006/main" count="204" uniqueCount="144">
  <si>
    <t>Fonds</t>
  </si>
  <si>
    <t>Résumé du projet</t>
  </si>
  <si>
    <t>Taux de cofinancement UE</t>
  </si>
  <si>
    <t>Pays</t>
  </si>
  <si>
    <t>Operation</t>
  </si>
  <si>
    <t>Beneficiary name</t>
  </si>
  <si>
    <t>Operation name</t>
  </si>
  <si>
    <t>Operation summary</t>
  </si>
  <si>
    <t>Operation start date</t>
  </si>
  <si>
    <t>Operation end date</t>
  </si>
  <si>
    <t>Fund</t>
  </si>
  <si>
    <t>Specific objective</t>
  </si>
  <si>
    <t>EU co-financement rate</t>
  </si>
  <si>
    <t>Precise localisation</t>
  </si>
  <si>
    <t>Country</t>
  </si>
  <si>
    <t>Intervention field</t>
  </si>
  <si>
    <t xml:space="preserve">Nom du bénéficiaire </t>
  </si>
  <si>
    <t>Domaine d'intervention</t>
  </si>
  <si>
    <t>Intitulé du projet</t>
  </si>
  <si>
    <t>Numéro Dossier</t>
  </si>
  <si>
    <t>Début de début du projet</t>
  </si>
  <si>
    <t>Date de fin du projet</t>
  </si>
  <si>
    <t xml:space="preserve">EU € </t>
  </si>
  <si>
    <t>Total cost €</t>
  </si>
  <si>
    <t xml:space="preserve">Coût total </t>
  </si>
  <si>
    <t xml:space="preserve"> Montant UE </t>
  </si>
  <si>
    <t>Date de mise a jour de la liste</t>
  </si>
  <si>
    <t xml:space="preserve">Date  </t>
  </si>
  <si>
    <t>Région</t>
  </si>
  <si>
    <t>OS</t>
  </si>
  <si>
    <t>Date premier CRUP</t>
  </si>
  <si>
    <t>First programming date</t>
  </si>
  <si>
    <t>Commune du projet</t>
  </si>
  <si>
    <t>Bouillante</t>
  </si>
  <si>
    <t>France</t>
  </si>
  <si>
    <t>Guadeloupe</t>
  </si>
  <si>
    <t>GPE001952</t>
  </si>
  <si>
    <t>GPE002696</t>
  </si>
  <si>
    <t>GPE003364</t>
  </si>
  <si>
    <t>GPE003407</t>
  </si>
  <si>
    <t>GPE003884</t>
  </si>
  <si>
    <t>GPE003901</t>
  </si>
  <si>
    <t>GPE003971</t>
  </si>
  <si>
    <t>GPE004066</t>
  </si>
  <si>
    <t>GPE004344</t>
  </si>
  <si>
    <t>GPE004369</t>
  </si>
  <si>
    <t>GPE005307</t>
  </si>
  <si>
    <t>GPE005403</t>
  </si>
  <si>
    <t>GPE005888</t>
  </si>
  <si>
    <t>DESHAIES</t>
  </si>
  <si>
    <t>POINTE-À-PITRE</t>
  </si>
  <si>
    <t>LAMENTIN</t>
  </si>
  <si>
    <t>Vieux-Habitants</t>
  </si>
  <si>
    <t>LES ABYMES</t>
  </si>
  <si>
    <t>POINTE A PITRE</t>
  </si>
  <si>
    <t>Name Specific objective</t>
  </si>
  <si>
    <t>Name OS</t>
  </si>
  <si>
    <t>FEDER</t>
  </si>
  <si>
    <t>FSE+</t>
  </si>
  <si>
    <t>Numérisation des grandes entreprises</t>
  </si>
  <si>
    <t>Développement commercial et internationalisation des PME (tourisme, PME, groupes de PME, grandes entreprises…)</t>
  </si>
  <si>
    <t>Gestion des déchets ménagers : traitement des déchets résiduels</t>
  </si>
  <si>
    <t>Parasismique - Prévention des risques et gestion des risques naturels non climatiques et risques liés aux activités humaines</t>
  </si>
  <si>
    <t>Numérisation des PME</t>
  </si>
  <si>
    <t>Soutien à l'adéquation au marché du travail et aux transitions</t>
  </si>
  <si>
    <t>Énergies renouvelables : Energie solaire</t>
  </si>
  <si>
    <t>Protection, développement et promotion du patrimoine naturel et de l'écotourisme.</t>
  </si>
  <si>
    <t>Soutien à l'économie sociale et aux entreprises sociales</t>
  </si>
  <si>
    <t>JARDIN BOTANIQUE DE DESHAIES</t>
  </si>
  <si>
    <t>PARC DES MAMELLES</t>
  </si>
  <si>
    <t>SGSGM</t>
  </si>
  <si>
    <t>COMMUNAUTE D'AGGLOMERATION CAP EXCELLENCE</t>
  </si>
  <si>
    <t>SARL DOMDIRGEST</t>
  </si>
  <si>
    <t>Conseil Régional de Guadeloupe</t>
  </si>
  <si>
    <t>COMMUNE DU LAMENTIN</t>
  </si>
  <si>
    <t>MFR de la Côte Sous le Vent</t>
  </si>
  <si>
    <t>LE WELLINGTON STEAK HOUSE &amp; BAR</t>
  </si>
  <si>
    <t>GRAND PORT MARITIME DE GUADELOUPE</t>
  </si>
  <si>
    <t>AGENCE REGIONALE DE LA BIODIVERSITE DES ILES DE GUADELOUPE</t>
  </si>
  <si>
    <t>FRANCE ACTIVE GUADELOUPE</t>
  </si>
  <si>
    <t>LE DOMAINE CANIN</t>
  </si>
  <si>
    <t>Le Jardin botanique de Deshaies dispose actuellement de deux sites internet. Le 1er, est le site institutionnel et le 2nd est le site de réservation pour les hébergements. Le site internet actuel n'est plus au gout du jour. Cette opération a pour objectif : - La refonte graphique du site internet, indispensable pour attirer de nouveaux internautes, - La création de module réservations et billetterie en ligne, en B2C pour moduler les entrées en fixant des jauges par horaires, gérer les places de parkings pour éviter la saturation des places et les fils d’attente. Ce module de billetterie permettra également de mettre en place une politique tarifaire étudiée, d'inciter les clients à venir en dehors des heures de pointe</t>
  </si>
  <si>
    <t>Projet numérique 2022</t>
  </si>
  <si>
    <t>Développement du Parc des Mamelles</t>
  </si>
  <si>
    <t>Créé depuis 1998, le parc zoologique nécessite une évolution complète du site et des prestations offertes à la clientèle. Ce développement d’envergure devrait se réaliser sur plusieurs phases. La présente phase vise la construction de nouveaux enclos et volières avec possibilité d’immersion pour la clientèle, ainsi que la création d’un insectarium et autres installations électriques.</t>
  </si>
  <si>
    <t>Construction de la déchetterie professionnelle de la Basse-Terre</t>
  </si>
  <si>
    <t>Le projet consiste en la construction d’une nouvelle déchetterie professionnelle dans le Sud Basse-Terre située à Morin SAINT-CLAUDE. Cet outil permettra ainsi au bassin sud Basse-Terrien de bénéficier d’une solution adaptée à la gestion des déchets d’activité économique. Il s’agit d’une déchetterie à plat (sans quai) avec un système de contrôle de pesée par pont bascule, une collecte des déchets volumineux (Métaux, Encombrants, Bois, Gravats, Cartons, Plâtre, Les recyclables…) par des alvéoles et des autres déchets dits « occasionnels » avec des bennes et containers (D3E, Emballages Ménagers Recyclables, Huiles, DMS…) et un hangar de conditionnement de ces déchets.</t>
  </si>
  <si>
    <t>Programme d'actions de Prévention des Inondations (PAPI) du territoire de Cap Excellence</t>
  </si>
  <si>
    <t>Dans la continuité du Programme d'Actions de Prévention des Inondations (PAPI) des bassins versants des Grands-Fonds, la Communauté d'Agglomération Cap Excellence s'engage dans un 2nd programme PAPI à l'échelle de son périmètre administratif sur la période 2024-2029. Ce 2nd PAPI est mené à travers une approche dite « multi-aléas inondations ». En effet, il aborde le risque inondation quel que soit son origine : pluvieuse ou maritime, temporaire ou permanente. Le dispositif PAPI est un cadre partenarial entre l'État et les collectivités. Il vise à décliner une stratégie cohérente sur les 7 axes de la prévention des inondations. De plus, le label PAPI incite à l'engagement de plusieurs partenaires, dans leurs champs de compétence, dans un objectif et un calendrier commun. Ce programme est constitué de 39 actions.</t>
  </si>
  <si>
    <t>Extension-création d'hébergements touristiques a visée hôtelière 5 étoiles</t>
  </si>
  <si>
    <t xml:space="preserve">Construction de 3 grandes unités d’hébergement de luxe, pour un classement 5 étoiles. La capacité totale sera de 25 personnes environ. Chaque unité comprendra 4 chambres, un salon, une cuisine et deux salles de bain. Un grand jardin paysager confortera le tout. </t>
  </si>
  <si>
    <t>Le Moule</t>
  </si>
  <si>
    <t>Saint Claude</t>
  </si>
  <si>
    <t>Dispositif Chèques TIC</t>
  </si>
  <si>
    <t>Le Chèque TIC s’adresse aux micro-entreprises, PME et associations, au sens communautaire exerçant une activité économique, implantées en Guadeloupe et régulièrement enregistrées auprès de leur organisme de rattachement. Une même entreprise ne peut recourir qu’à un seul chèque par année. Les dépenses éligibles concernent les investissements matériels et immatériels Les projets soutenus devront participer aux orientations définies dans le cadre du Schéma Numérique de Guadeloupe (SNG) à savoir : - au développement du e-commerce, - au développement de la présence en ligne, - à la cybersécurité, - au développement d’une économie numérique, - à la création ou au maintien d’un ou plusieurs emplois, - au développement d’un nouveau service numérique à la population et/ou aux entreprises. Le montant maximal de l’aide est de 10 000 € pour les bénéficiaires finaux.</t>
  </si>
  <si>
    <t xml:space="preserve">Dans le cadre du Plan Séisme Antilles, la commune du Lamentin réalise la construction du groupe scolaire de Caillou qui viendra en remplacement de 11 classes de Castel ainsi que 9 classes de Vincent. Ce qui permettra de bénéficier de 3 classes supplémentaires par rapport à la situation actuelle. Soit, 23 classes qui comprendra : 9 classes de maternelle, et 14 classes élémentaires. </t>
  </si>
  <si>
    <t>Groupe scolaire de Caillou</t>
  </si>
  <si>
    <t>Mise en place d'un panel de 7 formations de niveau 3 dans le secteur bien précis de la Côte sous le vent afin de servir au plus près les demandeurs d'emploi de ce secteur. Le besoin en compétence du territoire, après l'identification des besoins par le centre de formation permettra de former 84 stagiaires pour leur permettre d’être formé pour intégrer le marché du travail</t>
  </si>
  <si>
    <t>Formation en Côte Sous le Vent</t>
  </si>
  <si>
    <t>Création et aménagement d'une unité de restauration et de laboratoire de production</t>
  </si>
  <si>
    <t xml:space="preserve">Création d'un triple espace de restauration gastronomique, de snacking et de séminaires à Basse terre. Cette opération consiste en l'aménagement et l'équipement de locaux bruts de 580 m² étendus sur trois niveaux, dont 215 m² de sous-sol. </t>
  </si>
  <si>
    <t>Construction d'une centrale photovoltaïque sur le bassin de rétention de Jarry</t>
  </si>
  <si>
    <t>Le Grand Port Maritime de la Guadeloupe (GPMG) est un acteur central du transport en Guadeloupe. En effet, 95% des marchandises transitent par ses infrastructures. Conscient de sa responsabilité énergétique et environnementale, le GPMG a engagé depuis plusieurs années de nombreuses études, puis travaux, permettant de participer à l'effort régional et national en faveur de la transition énergétique.
Cette opération, qui vise l'installation d'un générateur photovoltaïque de 523 kWc pour un usage en autoconsommation, contribuera à une réduction des émissions de gaz à effet de serre de l'ordre de 500 tonnes/an, et permettra au Grand Port Autonome de produire plus de 20% de l'énergie électrique consommée annuellement.</t>
  </si>
  <si>
    <t>La Planète Revisitée des Îles de Guadeloupe (Karubenthos III)</t>
  </si>
  <si>
    <t>Le projet « La Planète Revisitée des Îles de Guadeloupe » qui a pour objectif d’acquérir de la donnée scientifique sur la biodiversité mal connue (les micro-espèces benthiques, les espèces végétales terrestres comme les lichens, les fonges, les mousses, ou encore les espèces animales terrestres comme les reptiles, les batraciens, les insectes, etc.) sur les Îles du Sud que sont la Désirade, Marie-Galante et les Saintes. Le projet sera décomposé en 2 volets : un volet terrestre et un volet marin pour lesquels environ 60 chercheurs locaux, nationaux et internationaux seront mobilisés.</t>
  </si>
  <si>
    <t>Développement des entreprenariats de l'Economie Sociale et Solidaire</t>
  </si>
  <si>
    <t>Cette opération concerne l'implantation de France Active en Guadeloupe, pionner de l'économie sociale et solidaire depuis 30 ans dans l'hexagone, non représenté sur le territoire il s'agit ici : -de déployer des mécanismes de mobilisation de financement solidaire afin de construire une économie inclusive durable. - de mobiliser les acteurs de l'ESS et de les faire coopérer, entre autres dans le cadre de l'accompagnement en amont des projets et aussi lors de nos comités de décision - de renforcer financièrement les structures de l'ESS de part nos interventions financières - de sensibiliser sur les modèles économiques pérennes et moins dépendants des financements publics - de professionnaliser les acteurs de l'ESS</t>
  </si>
  <si>
    <t>Basse Terre</t>
  </si>
  <si>
    <t>Parcours Agent Cynophile de Sécurité et Prévention</t>
  </si>
  <si>
    <t>Les métiers de la sécurité sont en constante évolution et plein développement aussi bien sur le plan national que sur le plan caribéen. Face à la recrudescence généralisée des actes de vols, vandalisme et la vulnérabilité des établissements recevant du publics, les entreprises de sécurité exprime de forts besoins de recrutements sur le métier de la sécurité et plus particulièrement sur le métier d'Agent Cynophile de Sécurité et de Prévention (ACSP). Le centre de formation du domaine canin propose ce parcours complet de formation</t>
  </si>
  <si>
    <t>1.1.2.2</t>
  </si>
  <si>
    <t>1.1.3.1</t>
  </si>
  <si>
    <t>2.2.6.2</t>
  </si>
  <si>
    <t>2.2.4.1</t>
  </si>
  <si>
    <t>1.1.2.1</t>
  </si>
  <si>
    <t>4.4.7.1</t>
  </si>
  <si>
    <t>2.2.2.1</t>
  </si>
  <si>
    <t>5.5.1.3</t>
  </si>
  <si>
    <t>4.4.1.2</t>
  </si>
  <si>
    <t>GPE004663</t>
  </si>
  <si>
    <t>ELECTRO SERVICE INDUSTRIE</t>
  </si>
  <si>
    <t>Développement commercial et
internationalisation des PME, y compris les investissements productifs</t>
  </si>
  <si>
    <t>Modernisation des équipements de levage</t>
  </si>
  <si>
    <t>ESI est une entreprise spécialisée dans la maintenance de grue, pont-roulants, portiques, matériels de levage et systèmes anti-collision.Le projet vise à moderniser nos équipements de levage en introduisant des technologies de pointe, des systèmes de contrôle et de surveillance avancés, ainsi qu'une formation continue de nos techniciens.</t>
  </si>
  <si>
    <t>Baie- Mahault</t>
  </si>
  <si>
    <t>Liste des opérations financées dans le cadre du programme FEDER-FSE+ 2021-2027 (mise à jour le 28 juin 2024)</t>
  </si>
  <si>
    <t>SYNDICAT MIXTE DE GESTION DE L'EAU ET DE L'ASSAISSEMENT DE GUADELOUPE</t>
  </si>
  <si>
    <t>GPE005142</t>
  </si>
  <si>
    <t>Fourniture d’eau destinée à la consommation
humaine (infrastructure d’extraction, de traitement, de stockage et de
distribution, mesures pour une utilisation rationnelle, approvisionnement en eau potable)</t>
  </si>
  <si>
    <t>2.2.5.1</t>
  </si>
  <si>
    <t>Renouvellement et renforcement du réseau d'alimentation en eau potable du centre bourg de Petit-Canal</t>
  </si>
  <si>
    <t>Renouvellement/renforcement d'environ 12 km de réseau d'eau potable dans le centre-bourg de petit Canal</t>
  </si>
  <si>
    <t>Petit- Canal</t>
  </si>
  <si>
    <t>Type action</t>
  </si>
  <si>
    <t>1.2</t>
  </si>
  <si>
    <t>1.3</t>
  </si>
  <si>
    <t>2.6</t>
  </si>
  <si>
    <t>2.4</t>
  </si>
  <si>
    <t>4.7</t>
  </si>
  <si>
    <t>2.2</t>
  </si>
  <si>
    <t>5.1</t>
  </si>
  <si>
    <t>4.1</t>
  </si>
  <si>
    <t>5.5</t>
  </si>
  <si>
    <t>Action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</si>
</sst>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rgb="FF333333"/>
      <name val="Arial"/>
    </font>
    <font>
      <b/>
      <sz val="8"/>
      <color rgb="FF333333"/>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4C7FF"/>
        <bgColor rgb="FFFFFFFF"/>
      </patternFill>
    </fill>
    <fill>
      <patternFill patternType="solid">
        <fgColor theme="8" tint="0.39997558519241921"/>
        <bgColor rgb="FFFFFFFF"/>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0">
    <xf numFmtId="0" fontId="0" fillId="0" borderId="0" xfId="0"/>
    <xf numFmtId="0" fontId="18" fillId="33" borderId="11"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0" fillId="0" borderId="0" xfId="0"/>
    <xf numFmtId="0" fontId="19" fillId="33" borderId="12" xfId="0" applyFont="1" applyFill="1" applyBorder="1" applyAlignment="1">
      <alignment horizontal="center" vertical="center" wrapText="1"/>
    </xf>
    <xf numFmtId="0" fontId="18" fillId="33" borderId="12" xfId="0" applyFont="1" applyFill="1" applyBorder="1" applyAlignment="1">
      <alignment horizontal="center"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10" xfId="0" applyBorder="1" applyAlignment="1">
      <alignment horizontal="left" vertical="center" wrapText="1"/>
    </xf>
    <xf numFmtId="164" fontId="0" fillId="0" borderId="10" xfId="0" applyNumberFormat="1" applyBorder="1" applyAlignment="1">
      <alignment horizontal="right" vertical="center"/>
    </xf>
    <xf numFmtId="9" fontId="0" fillId="0" borderId="10" xfId="0" applyNumberFormat="1" applyBorder="1" applyAlignment="1">
      <alignment horizontal="center" vertical="center"/>
    </xf>
    <xf numFmtId="0" fontId="0" fillId="0" borderId="10" xfId="0" applyBorder="1" applyAlignment="1">
      <alignment horizontal="center" vertical="center"/>
    </xf>
    <xf numFmtId="0" fontId="19" fillId="34" borderId="12" xfId="0" applyFont="1" applyFill="1" applyBorder="1" applyAlignment="1">
      <alignment horizontal="center" vertical="center" wrapText="1"/>
    </xf>
    <xf numFmtId="14" fontId="0" fillId="0" borderId="10" xfId="0" applyNumberFormat="1" applyBorder="1" applyAlignment="1">
      <alignment horizontal="left" vertical="center"/>
    </xf>
    <xf numFmtId="0" fontId="0" fillId="0" borderId="0" xfId="0" applyAlignment="1">
      <alignment horizontal="left" vertical="center" wrapText="1"/>
    </xf>
    <xf numFmtId="0" fontId="0" fillId="0" borderId="0" xfId="0" applyAlignment="1">
      <alignment wrapText="1"/>
    </xf>
    <xf numFmtId="0" fontId="19" fillId="34" borderId="11" xfId="0" applyFont="1" applyFill="1" applyBorder="1" applyAlignment="1">
      <alignment horizontal="center" vertical="center" wrapText="1"/>
    </xf>
    <xf numFmtId="0" fontId="0" fillId="0" borderId="10" xfId="0" applyBorder="1" applyAlignment="1">
      <alignment horizontal="left" vertical="top" wrapText="1"/>
    </xf>
    <xf numFmtId="0" fontId="0" fillId="0" borderId="0" xfId="0" applyAlignment="1">
      <alignment vertical="center"/>
    </xf>
    <xf numFmtId="0" fontId="0" fillId="0" borderId="0" xfId="0" applyAlignment="1"/>
    <xf numFmtId="0" fontId="0" fillId="0" borderId="10" xfId="0" applyBorder="1" applyAlignment="1">
      <alignment vertical="center"/>
    </xf>
    <xf numFmtId="14" fontId="0" fillId="0" borderId="10"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NumberFormat="1"/>
    <xf numFmtId="0" fontId="0" fillId="0" borderId="10" xfId="0" applyNumberFormat="1" applyBorder="1" applyAlignment="1">
      <alignment horizontal="center" vertical="center"/>
    </xf>
    <xf numFmtId="0" fontId="0" fillId="0" borderId="10" xfId="0" applyNumberFormat="1" applyFill="1" applyBorder="1" applyAlignment="1">
      <alignment horizontal="center" vertical="center"/>
    </xf>
    <xf numFmtId="0" fontId="0" fillId="35" borderId="10" xfId="0"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left"/>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58391-354C-496C-BE49-EFC34686FF7A}">
  <dimension ref="A1:S26"/>
  <sheetViews>
    <sheetView tabSelected="1" workbookViewId="0">
      <selection activeCell="H5" sqref="H5"/>
    </sheetView>
  </sheetViews>
  <sheetFormatPr baseColWidth="10" defaultRowHeight="14.4" x14ac:dyDescent="0.3"/>
  <cols>
    <col min="1" max="1" width="8.5546875" style="22" customWidth="1"/>
    <col min="2" max="2" width="10.44140625" style="3" bestFit="1" customWidth="1"/>
    <col min="3" max="3" width="7.21875" bestFit="1" customWidth="1"/>
    <col min="4" max="4" width="9" style="3" bestFit="1" customWidth="1"/>
    <col min="5" max="5" width="11.5546875" style="3"/>
    <col min="6" max="6" width="10.21875" style="19" bestFit="1" customWidth="1"/>
    <col min="7" max="7" width="11.5546875" style="23"/>
    <col min="8" max="8" width="35.109375" customWidth="1"/>
    <col min="9" max="9" width="33.109375" bestFit="1" customWidth="1"/>
    <col min="10" max="10" width="41.44140625" style="15" customWidth="1"/>
    <col min="11" max="11" width="13.77734375" bestFit="1" customWidth="1"/>
    <col min="12" max="12" width="12.88671875" bestFit="1" customWidth="1"/>
    <col min="16" max="16" width="14.33203125" bestFit="1" customWidth="1"/>
  </cols>
  <sheetData>
    <row r="1" spans="1:19" s="3" customFormat="1" x14ac:dyDescent="0.3">
      <c r="A1" s="28" t="s">
        <v>125</v>
      </c>
      <c r="B1" s="29"/>
      <c r="C1" s="29"/>
      <c r="D1" s="29"/>
      <c r="E1" s="29"/>
      <c r="F1" s="29"/>
      <c r="G1" s="29"/>
      <c r="H1" s="29"/>
      <c r="I1" s="23"/>
      <c r="J1" s="15"/>
      <c r="L1" s="15"/>
    </row>
    <row r="2" spans="1:19" s="3" customFormat="1" x14ac:dyDescent="0.3">
      <c r="A2" s="22"/>
      <c r="C2" s="24"/>
      <c r="D2" s="24"/>
      <c r="E2" s="24"/>
      <c r="H2" s="19"/>
      <c r="I2" s="23"/>
      <c r="J2" s="15"/>
      <c r="L2" s="15"/>
    </row>
    <row r="3" spans="1:19" ht="30.6" x14ac:dyDescent="0.3">
      <c r="A3" s="1" t="s">
        <v>10</v>
      </c>
      <c r="B3" s="1" t="s">
        <v>15</v>
      </c>
      <c r="C3" s="1" t="s">
        <v>11</v>
      </c>
      <c r="D3" s="2" t="s">
        <v>143</v>
      </c>
      <c r="E3" s="1" t="s">
        <v>55</v>
      </c>
      <c r="F3" s="1" t="s">
        <v>4</v>
      </c>
      <c r="G3" s="1" t="s">
        <v>31</v>
      </c>
      <c r="H3" s="1" t="s">
        <v>5</v>
      </c>
      <c r="I3" s="1" t="s">
        <v>6</v>
      </c>
      <c r="J3" s="1" t="s">
        <v>7</v>
      </c>
      <c r="K3" s="2" t="s">
        <v>23</v>
      </c>
      <c r="L3" s="2" t="s">
        <v>22</v>
      </c>
      <c r="M3" s="1" t="s">
        <v>12</v>
      </c>
      <c r="N3" s="1" t="s">
        <v>8</v>
      </c>
      <c r="O3" s="1" t="s">
        <v>9</v>
      </c>
      <c r="P3" s="1" t="s">
        <v>13</v>
      </c>
      <c r="Q3" s="1" t="s">
        <v>14</v>
      </c>
      <c r="R3" s="16" t="s">
        <v>28</v>
      </c>
      <c r="S3" s="16" t="s">
        <v>27</v>
      </c>
    </row>
    <row r="4" spans="1:19" ht="30.6" x14ac:dyDescent="0.3">
      <c r="A4" s="5" t="s">
        <v>0</v>
      </c>
      <c r="B4" s="5" t="s">
        <v>17</v>
      </c>
      <c r="C4" s="4" t="s">
        <v>29</v>
      </c>
      <c r="D4" s="4" t="s">
        <v>133</v>
      </c>
      <c r="E4" s="4" t="s">
        <v>56</v>
      </c>
      <c r="F4" s="4" t="s">
        <v>19</v>
      </c>
      <c r="G4" s="4" t="s">
        <v>30</v>
      </c>
      <c r="H4" s="5" t="s">
        <v>16</v>
      </c>
      <c r="I4" s="4" t="s">
        <v>18</v>
      </c>
      <c r="J4" s="4" t="s">
        <v>1</v>
      </c>
      <c r="K4" s="4" t="s">
        <v>24</v>
      </c>
      <c r="L4" s="4" t="s">
        <v>25</v>
      </c>
      <c r="M4" s="5" t="s">
        <v>2</v>
      </c>
      <c r="N4" s="4" t="s">
        <v>20</v>
      </c>
      <c r="O4" s="4" t="s">
        <v>21</v>
      </c>
      <c r="P4" s="4" t="s">
        <v>32</v>
      </c>
      <c r="Q4" s="5" t="s">
        <v>3</v>
      </c>
      <c r="R4" s="12" t="s">
        <v>28</v>
      </c>
      <c r="S4" s="12" t="s">
        <v>26</v>
      </c>
    </row>
    <row r="5" spans="1:19" s="6" customFormat="1" ht="230.4" x14ac:dyDescent="0.3">
      <c r="A5" s="11" t="s">
        <v>57</v>
      </c>
      <c r="B5" s="26">
        <v>14</v>
      </c>
      <c r="C5" s="7" t="s">
        <v>134</v>
      </c>
      <c r="D5" s="7" t="s">
        <v>110</v>
      </c>
      <c r="E5" s="7" t="s">
        <v>59</v>
      </c>
      <c r="F5" s="20" t="s">
        <v>36</v>
      </c>
      <c r="G5" s="21">
        <v>45408</v>
      </c>
      <c r="H5" s="7" t="s">
        <v>68</v>
      </c>
      <c r="I5" s="8" t="s">
        <v>82</v>
      </c>
      <c r="J5" s="17" t="s">
        <v>81</v>
      </c>
      <c r="K5" s="9">
        <v>86257.8</v>
      </c>
      <c r="L5" s="9">
        <v>43128.9</v>
      </c>
      <c r="M5" s="10">
        <f>L5/K5</f>
        <v>0.5</v>
      </c>
      <c r="N5" s="21">
        <v>44691</v>
      </c>
      <c r="O5" s="21">
        <v>45657</v>
      </c>
      <c r="P5" s="11" t="s">
        <v>49</v>
      </c>
      <c r="Q5" s="11" t="s">
        <v>34</v>
      </c>
      <c r="R5" s="11" t="s">
        <v>35</v>
      </c>
      <c r="S5" s="21">
        <v>45471</v>
      </c>
    </row>
    <row r="6" spans="1:19" s="6" customFormat="1" ht="129.6" x14ac:dyDescent="0.3">
      <c r="A6" s="11" t="s">
        <v>57</v>
      </c>
      <c r="B6" s="26">
        <v>21</v>
      </c>
      <c r="C6" s="7" t="s">
        <v>135</v>
      </c>
      <c r="D6" s="7" t="s">
        <v>111</v>
      </c>
      <c r="E6" s="7" t="s">
        <v>60</v>
      </c>
      <c r="F6" s="20" t="s">
        <v>37</v>
      </c>
      <c r="G6" s="21">
        <v>45408</v>
      </c>
      <c r="H6" s="7" t="s">
        <v>69</v>
      </c>
      <c r="I6" s="8" t="s">
        <v>83</v>
      </c>
      <c r="J6" s="17" t="s">
        <v>84</v>
      </c>
      <c r="K6" s="9">
        <v>984435.47</v>
      </c>
      <c r="L6" s="9">
        <v>295330.64</v>
      </c>
      <c r="M6" s="10">
        <f t="shared" ref="M6:M19" si="0">L6/K6</f>
        <v>0.29999999898418939</v>
      </c>
      <c r="N6" s="21">
        <v>45047</v>
      </c>
      <c r="O6" s="21">
        <v>46022</v>
      </c>
      <c r="P6" s="11" t="s">
        <v>33</v>
      </c>
      <c r="Q6" s="11" t="s">
        <v>34</v>
      </c>
      <c r="R6" s="11" t="s">
        <v>35</v>
      </c>
      <c r="S6" s="21">
        <v>45471</v>
      </c>
    </row>
    <row r="7" spans="1:19" s="6" customFormat="1" ht="216" x14ac:dyDescent="0.3">
      <c r="A7" s="11" t="s">
        <v>57</v>
      </c>
      <c r="B7" s="26">
        <v>67</v>
      </c>
      <c r="C7" s="7" t="s">
        <v>136</v>
      </c>
      <c r="D7" s="7" t="s">
        <v>112</v>
      </c>
      <c r="E7" s="7" t="s">
        <v>61</v>
      </c>
      <c r="F7" s="20" t="s">
        <v>38</v>
      </c>
      <c r="G7" s="21">
        <v>45278</v>
      </c>
      <c r="H7" s="7" t="s">
        <v>70</v>
      </c>
      <c r="I7" s="8" t="s">
        <v>85</v>
      </c>
      <c r="J7" s="17" t="s">
        <v>86</v>
      </c>
      <c r="K7" s="9">
        <v>2565167.23</v>
      </c>
      <c r="L7" s="9">
        <v>1667358</v>
      </c>
      <c r="M7" s="10">
        <f t="shared" si="0"/>
        <v>0.64999972730822697</v>
      </c>
      <c r="N7" s="21">
        <v>44698</v>
      </c>
      <c r="O7" s="21">
        <v>45657</v>
      </c>
      <c r="P7" s="11" t="s">
        <v>92</v>
      </c>
      <c r="Q7" s="11" t="s">
        <v>34</v>
      </c>
      <c r="R7" s="11" t="s">
        <v>35</v>
      </c>
      <c r="S7" s="21">
        <v>45471</v>
      </c>
    </row>
    <row r="8" spans="1:19" s="6" customFormat="1" ht="259.2" x14ac:dyDescent="0.3">
      <c r="A8" s="11" t="s">
        <v>57</v>
      </c>
      <c r="B8" s="27">
        <v>61</v>
      </c>
      <c r="C8" s="7" t="s">
        <v>137</v>
      </c>
      <c r="D8" s="7" t="s">
        <v>113</v>
      </c>
      <c r="E8" s="7" t="s">
        <v>62</v>
      </c>
      <c r="F8" s="20" t="s">
        <v>39</v>
      </c>
      <c r="G8" s="21">
        <v>45278</v>
      </c>
      <c r="H8" s="7" t="s">
        <v>71</v>
      </c>
      <c r="I8" s="8" t="s">
        <v>87</v>
      </c>
      <c r="J8" s="17" t="s">
        <v>88</v>
      </c>
      <c r="K8" s="9">
        <v>11045368.300000001</v>
      </c>
      <c r="L8" s="9">
        <v>3560520.99</v>
      </c>
      <c r="M8" s="10">
        <f t="shared" si="0"/>
        <v>0.32235421158387267</v>
      </c>
      <c r="N8" s="21">
        <v>45292</v>
      </c>
      <c r="O8" s="21">
        <v>46752</v>
      </c>
      <c r="P8" s="11" t="s">
        <v>50</v>
      </c>
      <c r="Q8" s="11" t="s">
        <v>34</v>
      </c>
      <c r="R8" s="11" t="s">
        <v>35</v>
      </c>
      <c r="S8" s="21">
        <v>45471</v>
      </c>
    </row>
    <row r="9" spans="1:19" s="6" customFormat="1" ht="86.4" x14ac:dyDescent="0.3">
      <c r="A9" s="11" t="s">
        <v>57</v>
      </c>
      <c r="B9" s="27">
        <v>21</v>
      </c>
      <c r="C9" s="7" t="s">
        <v>135</v>
      </c>
      <c r="D9" s="7" t="s">
        <v>111</v>
      </c>
      <c r="E9" s="7" t="s">
        <v>60</v>
      </c>
      <c r="F9" s="20" t="s">
        <v>40</v>
      </c>
      <c r="G9" s="21">
        <v>45350</v>
      </c>
      <c r="H9" s="7" t="s">
        <v>72</v>
      </c>
      <c r="I9" s="8" t="s">
        <v>89</v>
      </c>
      <c r="J9" s="17" t="s">
        <v>90</v>
      </c>
      <c r="K9" s="9">
        <v>5078372.82</v>
      </c>
      <c r="L9" s="9">
        <v>1777430.48</v>
      </c>
      <c r="M9" s="10">
        <f t="shared" si="0"/>
        <v>0.34999999862160569</v>
      </c>
      <c r="N9" s="21">
        <v>45097</v>
      </c>
      <c r="O9" s="21">
        <v>46387</v>
      </c>
      <c r="P9" s="11" t="s">
        <v>91</v>
      </c>
      <c r="Q9" s="11" t="s">
        <v>34</v>
      </c>
      <c r="R9" s="11" t="s">
        <v>35</v>
      </c>
      <c r="S9" s="21">
        <v>45471</v>
      </c>
    </row>
    <row r="10" spans="1:19" s="6" customFormat="1" ht="288" x14ac:dyDescent="0.3">
      <c r="A10" s="11" t="s">
        <v>57</v>
      </c>
      <c r="B10" s="25">
        <v>13</v>
      </c>
      <c r="C10" s="7" t="s">
        <v>134</v>
      </c>
      <c r="D10" s="7" t="s">
        <v>114</v>
      </c>
      <c r="E10" s="7" t="s">
        <v>63</v>
      </c>
      <c r="F10" s="20" t="s">
        <v>41</v>
      </c>
      <c r="G10" s="21">
        <v>45278</v>
      </c>
      <c r="H10" s="7" t="s">
        <v>73</v>
      </c>
      <c r="I10" s="8" t="s">
        <v>93</v>
      </c>
      <c r="J10" s="17" t="s">
        <v>94</v>
      </c>
      <c r="K10" s="9">
        <v>3600000</v>
      </c>
      <c r="L10" s="9">
        <v>3060000</v>
      </c>
      <c r="M10" s="10">
        <f t="shared" si="0"/>
        <v>0.85</v>
      </c>
      <c r="N10" s="21">
        <v>45047</v>
      </c>
      <c r="O10" s="21">
        <v>46143</v>
      </c>
      <c r="P10" s="11" t="s">
        <v>35</v>
      </c>
      <c r="Q10" s="11" t="s">
        <v>34</v>
      </c>
      <c r="R10" s="11" t="s">
        <v>35</v>
      </c>
      <c r="S10" s="21">
        <v>45471</v>
      </c>
    </row>
    <row r="11" spans="1:19" s="6" customFormat="1" ht="129.6" x14ac:dyDescent="0.3">
      <c r="A11" s="11" t="s">
        <v>57</v>
      </c>
      <c r="B11" s="25">
        <v>61</v>
      </c>
      <c r="C11" s="7" t="s">
        <v>137</v>
      </c>
      <c r="D11" s="7" t="s">
        <v>113</v>
      </c>
      <c r="E11" s="7" t="s">
        <v>62</v>
      </c>
      <c r="F11" s="20" t="s">
        <v>42</v>
      </c>
      <c r="G11" s="21">
        <v>45377</v>
      </c>
      <c r="H11" s="7" t="s">
        <v>74</v>
      </c>
      <c r="I11" s="8" t="s">
        <v>96</v>
      </c>
      <c r="J11" s="17" t="s">
        <v>95</v>
      </c>
      <c r="K11" s="9">
        <v>8519957.2899999991</v>
      </c>
      <c r="L11" s="9">
        <v>3407982.92</v>
      </c>
      <c r="M11" s="10">
        <f t="shared" si="0"/>
        <v>0.40000000046948597</v>
      </c>
      <c r="N11" s="21">
        <v>44197</v>
      </c>
      <c r="O11" s="21">
        <v>46022</v>
      </c>
      <c r="P11" s="11" t="s">
        <v>51</v>
      </c>
      <c r="Q11" s="11" t="s">
        <v>34</v>
      </c>
      <c r="R11" s="11" t="s">
        <v>35</v>
      </c>
      <c r="S11" s="21">
        <v>45471</v>
      </c>
    </row>
    <row r="12" spans="1:19" s="6" customFormat="1" ht="115.2" x14ac:dyDescent="0.3">
      <c r="A12" s="11" t="s">
        <v>58</v>
      </c>
      <c r="B12" s="25">
        <v>140</v>
      </c>
      <c r="C12" s="7" t="s">
        <v>138</v>
      </c>
      <c r="D12" s="7" t="s">
        <v>115</v>
      </c>
      <c r="E12" s="7" t="s">
        <v>64</v>
      </c>
      <c r="F12" s="20" t="s">
        <v>43</v>
      </c>
      <c r="G12" s="21">
        <v>45408</v>
      </c>
      <c r="H12" s="7" t="s">
        <v>75</v>
      </c>
      <c r="I12" s="8" t="s">
        <v>98</v>
      </c>
      <c r="J12" s="17" t="s">
        <v>97</v>
      </c>
      <c r="K12" s="9">
        <v>1441524</v>
      </c>
      <c r="L12" s="9">
        <v>1225295.3999999999</v>
      </c>
      <c r="M12" s="10">
        <f t="shared" si="0"/>
        <v>0.85</v>
      </c>
      <c r="N12" s="21">
        <v>45292</v>
      </c>
      <c r="O12" s="21">
        <v>45960</v>
      </c>
      <c r="P12" s="11" t="s">
        <v>52</v>
      </c>
      <c r="Q12" s="11" t="s">
        <v>34</v>
      </c>
      <c r="R12" s="11" t="s">
        <v>35</v>
      </c>
      <c r="S12" s="21">
        <v>45471</v>
      </c>
    </row>
    <row r="13" spans="1:19" s="6" customFormat="1" ht="86.4" x14ac:dyDescent="0.3">
      <c r="A13" s="11" t="s">
        <v>57</v>
      </c>
      <c r="B13" s="25">
        <v>21</v>
      </c>
      <c r="C13" s="7" t="s">
        <v>135</v>
      </c>
      <c r="D13" s="7" t="s">
        <v>111</v>
      </c>
      <c r="E13" s="7" t="s">
        <v>60</v>
      </c>
      <c r="F13" s="20" t="s">
        <v>44</v>
      </c>
      <c r="G13" s="21">
        <v>45278</v>
      </c>
      <c r="H13" s="7" t="s">
        <v>76</v>
      </c>
      <c r="I13" s="8" t="s">
        <v>99</v>
      </c>
      <c r="J13" s="17" t="s">
        <v>100</v>
      </c>
      <c r="K13" s="9">
        <v>907474.53</v>
      </c>
      <c r="L13" s="9">
        <v>408363.54</v>
      </c>
      <c r="M13" s="10">
        <f t="shared" si="0"/>
        <v>0.45000000165293891</v>
      </c>
      <c r="N13" s="21">
        <v>45179</v>
      </c>
      <c r="O13" s="21">
        <v>45657</v>
      </c>
      <c r="P13" s="11" t="s">
        <v>107</v>
      </c>
      <c r="Q13" s="11" t="s">
        <v>34</v>
      </c>
      <c r="R13" s="11" t="s">
        <v>35</v>
      </c>
      <c r="S13" s="21">
        <v>45471</v>
      </c>
    </row>
    <row r="14" spans="1:19" s="6" customFormat="1" ht="259.2" x14ac:dyDescent="0.3">
      <c r="A14" s="11" t="s">
        <v>57</v>
      </c>
      <c r="B14" s="25">
        <v>48</v>
      </c>
      <c r="C14" s="7" t="s">
        <v>139</v>
      </c>
      <c r="D14" s="7" t="s">
        <v>116</v>
      </c>
      <c r="E14" s="7" t="s">
        <v>65</v>
      </c>
      <c r="F14" s="20" t="s">
        <v>45</v>
      </c>
      <c r="G14" s="21">
        <v>45443</v>
      </c>
      <c r="H14" s="7" t="s">
        <v>77</v>
      </c>
      <c r="I14" s="8" t="s">
        <v>101</v>
      </c>
      <c r="J14" s="17" t="s">
        <v>102</v>
      </c>
      <c r="K14" s="9">
        <v>2427572.13</v>
      </c>
      <c r="L14" s="9">
        <v>1942058</v>
      </c>
      <c r="M14" s="10">
        <f t="shared" si="0"/>
        <v>0.80000012193252523</v>
      </c>
      <c r="N14" s="21">
        <v>45292</v>
      </c>
      <c r="O14" s="21">
        <v>45838</v>
      </c>
      <c r="P14" s="11" t="s">
        <v>50</v>
      </c>
      <c r="Q14" s="11" t="s">
        <v>34</v>
      </c>
      <c r="R14" s="11" t="s">
        <v>35</v>
      </c>
      <c r="S14" s="21">
        <v>45471</v>
      </c>
    </row>
    <row r="15" spans="1:19" s="6" customFormat="1" ht="187.2" x14ac:dyDescent="0.3">
      <c r="A15" s="11" t="s">
        <v>57</v>
      </c>
      <c r="B15" s="25">
        <v>167</v>
      </c>
      <c r="C15" s="7" t="s">
        <v>140</v>
      </c>
      <c r="D15" s="7" t="s">
        <v>117</v>
      </c>
      <c r="E15" s="7" t="s">
        <v>66</v>
      </c>
      <c r="F15" s="20" t="s">
        <v>46</v>
      </c>
      <c r="G15" s="21">
        <v>45377</v>
      </c>
      <c r="H15" s="8" t="s">
        <v>78</v>
      </c>
      <c r="I15" s="8" t="s">
        <v>103</v>
      </c>
      <c r="J15" s="17" t="s">
        <v>104</v>
      </c>
      <c r="K15" s="9">
        <v>1773651.15</v>
      </c>
      <c r="L15" s="9">
        <v>1507603.48</v>
      </c>
      <c r="M15" s="10">
        <f t="shared" si="0"/>
        <v>0.85000000140952181</v>
      </c>
      <c r="N15" s="21">
        <v>44562</v>
      </c>
      <c r="O15" s="21">
        <v>46337</v>
      </c>
      <c r="P15" s="11" t="s">
        <v>35</v>
      </c>
      <c r="Q15" s="11" t="s">
        <v>34</v>
      </c>
      <c r="R15" s="11" t="s">
        <v>35</v>
      </c>
      <c r="S15" s="21">
        <v>45471</v>
      </c>
    </row>
    <row r="16" spans="1:19" s="6" customFormat="1" ht="230.4" x14ac:dyDescent="0.3">
      <c r="A16" s="11" t="s">
        <v>58</v>
      </c>
      <c r="B16" s="25">
        <v>138</v>
      </c>
      <c r="C16" s="7" t="s">
        <v>141</v>
      </c>
      <c r="D16" s="7" t="s">
        <v>118</v>
      </c>
      <c r="E16" s="7" t="s">
        <v>67</v>
      </c>
      <c r="F16" s="20" t="s">
        <v>47</v>
      </c>
      <c r="G16" s="21">
        <v>45443</v>
      </c>
      <c r="H16" s="7" t="s">
        <v>79</v>
      </c>
      <c r="I16" s="8" t="s">
        <v>105</v>
      </c>
      <c r="J16" s="17" t="s">
        <v>106</v>
      </c>
      <c r="K16" s="9">
        <v>92123.14</v>
      </c>
      <c r="L16" s="9">
        <v>78304.67</v>
      </c>
      <c r="M16" s="10">
        <f t="shared" si="0"/>
        <v>0.85000001085503596</v>
      </c>
      <c r="N16" s="21">
        <v>45292</v>
      </c>
      <c r="O16" s="21">
        <v>45657</v>
      </c>
      <c r="P16" s="11" t="s">
        <v>54</v>
      </c>
      <c r="Q16" s="11" t="s">
        <v>34</v>
      </c>
      <c r="R16" s="11" t="s">
        <v>35</v>
      </c>
      <c r="S16" s="21">
        <v>45471</v>
      </c>
    </row>
    <row r="17" spans="1:19" s="6" customFormat="1" ht="172.8" x14ac:dyDescent="0.3">
      <c r="A17" s="11" t="s">
        <v>58</v>
      </c>
      <c r="B17" s="25">
        <v>140</v>
      </c>
      <c r="C17" s="7" t="s">
        <v>138</v>
      </c>
      <c r="D17" s="7" t="s">
        <v>115</v>
      </c>
      <c r="E17" s="7" t="s">
        <v>64</v>
      </c>
      <c r="F17" s="20" t="s">
        <v>48</v>
      </c>
      <c r="G17" s="21">
        <v>45443</v>
      </c>
      <c r="H17" s="7" t="s">
        <v>80</v>
      </c>
      <c r="I17" s="8" t="s">
        <v>108</v>
      </c>
      <c r="J17" s="17" t="s">
        <v>109</v>
      </c>
      <c r="K17" s="9">
        <v>141111.6</v>
      </c>
      <c r="L17" s="9">
        <v>119944.86</v>
      </c>
      <c r="M17" s="10">
        <f t="shared" si="0"/>
        <v>0.85</v>
      </c>
      <c r="N17" s="13">
        <v>45425</v>
      </c>
      <c r="O17" s="13">
        <v>45567</v>
      </c>
      <c r="P17" s="11" t="s">
        <v>53</v>
      </c>
      <c r="Q17" s="11" t="s">
        <v>34</v>
      </c>
      <c r="R17" s="11" t="s">
        <v>35</v>
      </c>
      <c r="S17" s="21">
        <v>45471</v>
      </c>
    </row>
    <row r="18" spans="1:19" s="6" customFormat="1" ht="115.2" x14ac:dyDescent="0.3">
      <c r="A18" s="11" t="s">
        <v>57</v>
      </c>
      <c r="B18" s="25">
        <v>21</v>
      </c>
      <c r="C18" s="7" t="s">
        <v>135</v>
      </c>
      <c r="D18" s="7" t="s">
        <v>111</v>
      </c>
      <c r="E18" s="7" t="s">
        <v>121</v>
      </c>
      <c r="F18" s="20" t="s">
        <v>119</v>
      </c>
      <c r="G18" s="21">
        <v>45471</v>
      </c>
      <c r="H18" s="8" t="s">
        <v>120</v>
      </c>
      <c r="I18" s="8" t="s">
        <v>122</v>
      </c>
      <c r="J18" s="17" t="s">
        <v>123</v>
      </c>
      <c r="K18" s="9">
        <v>860919.29</v>
      </c>
      <c r="L18" s="9">
        <v>387413.68</v>
      </c>
      <c r="M18" s="10">
        <f t="shared" si="0"/>
        <v>0.44999999941922542</v>
      </c>
      <c r="N18" s="13">
        <v>45297</v>
      </c>
      <c r="O18" s="13">
        <v>45657</v>
      </c>
      <c r="P18" s="11" t="s">
        <v>124</v>
      </c>
      <c r="Q18" s="11" t="s">
        <v>34</v>
      </c>
      <c r="R18" s="11" t="s">
        <v>35</v>
      </c>
      <c r="S18" s="21">
        <v>45471</v>
      </c>
    </row>
    <row r="19" spans="1:19" s="6" customFormat="1" ht="43.2" x14ac:dyDescent="0.3">
      <c r="A19" s="11" t="s">
        <v>57</v>
      </c>
      <c r="B19" s="25">
        <v>62</v>
      </c>
      <c r="C19" s="7" t="s">
        <v>142</v>
      </c>
      <c r="D19" s="7" t="s">
        <v>129</v>
      </c>
      <c r="E19" s="7" t="s">
        <v>128</v>
      </c>
      <c r="F19" s="20" t="s">
        <v>127</v>
      </c>
      <c r="G19" s="21">
        <v>45471</v>
      </c>
      <c r="H19" s="8" t="s">
        <v>126</v>
      </c>
      <c r="I19" s="8" t="s">
        <v>130</v>
      </c>
      <c r="J19" s="17" t="s">
        <v>131</v>
      </c>
      <c r="K19" s="9">
        <v>6000000</v>
      </c>
      <c r="L19" s="9">
        <v>4800000</v>
      </c>
      <c r="M19" s="10">
        <f t="shared" si="0"/>
        <v>0.8</v>
      </c>
      <c r="N19" s="13">
        <v>44197</v>
      </c>
      <c r="O19" s="13">
        <v>46022</v>
      </c>
      <c r="P19" s="11" t="s">
        <v>132</v>
      </c>
      <c r="Q19" s="11" t="s">
        <v>34</v>
      </c>
      <c r="R19" s="11" t="s">
        <v>35</v>
      </c>
      <c r="S19" s="21">
        <v>45471</v>
      </c>
    </row>
    <row r="20" spans="1:19" s="6" customFormat="1" x14ac:dyDescent="0.3">
      <c r="A20" s="22"/>
      <c r="F20" s="18"/>
      <c r="G20" s="22"/>
      <c r="J20" s="14"/>
    </row>
    <row r="21" spans="1:19" s="6" customFormat="1" x14ac:dyDescent="0.3">
      <c r="A21" s="22"/>
      <c r="F21" s="18"/>
      <c r="G21" s="22"/>
      <c r="J21" s="14"/>
    </row>
    <row r="22" spans="1:19" s="6" customFormat="1" x14ac:dyDescent="0.3">
      <c r="A22" s="22"/>
      <c r="F22" s="18"/>
      <c r="G22" s="22"/>
      <c r="J22" s="14"/>
    </row>
    <row r="23" spans="1:19" s="6" customFormat="1" x14ac:dyDescent="0.3">
      <c r="A23" s="22"/>
      <c r="F23" s="18"/>
      <c r="G23" s="22"/>
      <c r="J23" s="14"/>
    </row>
    <row r="24" spans="1:19" s="6" customFormat="1" x14ac:dyDescent="0.3">
      <c r="A24" s="22"/>
      <c r="F24" s="18"/>
      <c r="G24" s="22"/>
      <c r="J24" s="14"/>
    </row>
    <row r="25" spans="1:19" s="6" customFormat="1" x14ac:dyDescent="0.3">
      <c r="A25" s="22"/>
      <c r="F25" s="18"/>
      <c r="G25" s="22"/>
      <c r="J25" s="14"/>
    </row>
    <row r="26" spans="1:19" s="6" customFormat="1" x14ac:dyDescent="0.3">
      <c r="A26" s="22"/>
      <c r="F26" s="18"/>
      <c r="G26" s="22"/>
      <c r="J26" s="14"/>
    </row>
  </sheetData>
  <mergeCells count="1">
    <mergeCell ref="A1:H1"/>
  </mergeCells>
  <pageMargins left="0.23622047244094491" right="0.23622047244094491" top="0.74803149606299213" bottom="0.74803149606299213" header="0.31496062992125984" footer="0.31496062992125984"/>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ionWizId xmlns="fc29cc3c-44bc-4582-9752-a992c058f10d" xsi:nil="true"/>
    <_activity xmlns="fc29cc3c-44bc-4582-9752-a992c058f10d" xsi:nil="true"/>
    <MigrationWizIdPermissions xmlns="fc29cc3c-44bc-4582-9752-a992c058f10d" xsi:nil="true"/>
    <MigrationWizIdVersion xmlns="fc29cc3c-44bc-4582-9752-a992c058f10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6BD2068B935B45ABFC0E6FB5716B29" ma:contentTypeVersion="18" ma:contentTypeDescription="Create a new document." ma:contentTypeScope="" ma:versionID="01ba93a442f24e574fe44e2b3d6a6e1d">
  <xsd:schema xmlns:xsd="http://www.w3.org/2001/XMLSchema" xmlns:xs="http://www.w3.org/2001/XMLSchema" xmlns:p="http://schemas.microsoft.com/office/2006/metadata/properties" xmlns:ns3="fc29cc3c-44bc-4582-9752-a992c058f10d" xmlns:ns4="6860ea51-4197-422a-b946-0667a52993d3" targetNamespace="http://schemas.microsoft.com/office/2006/metadata/properties" ma:root="true" ma:fieldsID="d0c3a44531423022b2b7f4dee2b71d20" ns3:_="" ns4:_="">
    <xsd:import namespace="fc29cc3c-44bc-4582-9752-a992c058f10d"/>
    <xsd:import namespace="6860ea51-4197-422a-b946-0667a52993d3"/>
    <xsd:element name="properties">
      <xsd:complexType>
        <xsd:sequence>
          <xsd:element name="documentManagement">
            <xsd:complexType>
              <xsd:all>
                <xsd:element ref="ns3:MigrationWizId" minOccurs="0"/>
                <xsd:element ref="ns3:MigrationWizIdPermissions" minOccurs="0"/>
                <xsd:element ref="ns3:MigrationWizIdVersion" minOccurs="0"/>
                <xsd:element ref="ns3:_activity"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29cc3c-44bc-4582-9752-a992c058f10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_activity" ma:index="11" nillable="true" ma:displayName="_activity" ma:hidden="true" ma:internalName="_activity" ma:readOnly="false">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60ea51-4197-422a-b946-0667a52993d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SharingHintHash" ma:index="2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35536A-AF8C-4DF2-8FEA-047AD8F956B5}">
  <ds:schemaRefs>
    <ds:schemaRef ds:uri="http://schemas.microsoft.com/sharepoint/v3/contenttype/forms"/>
  </ds:schemaRefs>
</ds:datastoreItem>
</file>

<file path=customXml/itemProps2.xml><?xml version="1.0" encoding="utf-8"?>
<ds:datastoreItem xmlns:ds="http://schemas.openxmlformats.org/officeDocument/2006/customXml" ds:itemID="{1985AA00-FBD8-4FD2-92F3-6CDDFD027A14}">
  <ds:schemaRefs>
    <ds:schemaRef ds:uri="fc29cc3c-44bc-4582-9752-a992c058f10d"/>
    <ds:schemaRef ds:uri="http://purl.org/dc/dcmitype/"/>
    <ds:schemaRef ds:uri="http://purl.org/dc/elements/1.1/"/>
    <ds:schemaRef ds:uri="http://schemas.microsoft.com/office/infopath/2007/PartnerControls"/>
    <ds:schemaRef ds:uri="http://www.w3.org/XML/1998/namespace"/>
    <ds:schemaRef ds:uri="http://schemas.microsoft.com/office/2006/documentManagement/types"/>
    <ds:schemaRef ds:uri="http://purl.org/dc/terms/"/>
    <ds:schemaRef ds:uri="http://schemas.openxmlformats.org/package/2006/metadata/core-properties"/>
    <ds:schemaRef ds:uri="6860ea51-4197-422a-b946-0667a52993d3"/>
    <ds:schemaRef ds:uri="http://schemas.microsoft.com/office/2006/metadata/properties"/>
  </ds:schemaRefs>
</ds:datastoreItem>
</file>

<file path=customXml/itemProps3.xml><?xml version="1.0" encoding="utf-8"?>
<ds:datastoreItem xmlns:ds="http://schemas.openxmlformats.org/officeDocument/2006/customXml" ds:itemID="{DE94A731-EC0C-4B24-B3AE-7AA42CDAE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29cc3c-44bc-4582-9752-a992c058f10d"/>
    <ds:schemaRef ds:uri="6860ea51-4197-422a-b946-0667a52993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FEDER-FSE+</vt:lpstr>
    </vt:vector>
  </TitlesOfParts>
  <Company>CONSEIL REGIONAL GUADELOUPE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HELOUET</dc:creator>
  <cp:lastModifiedBy>Karen HELOUET</cp:lastModifiedBy>
  <cp:lastPrinted>2024-06-25T19:20:50Z</cp:lastPrinted>
  <dcterms:created xsi:type="dcterms:W3CDTF">2024-06-10T20:38:29Z</dcterms:created>
  <dcterms:modified xsi:type="dcterms:W3CDTF">2024-06-25T19:21:16Z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0x0101002C6BD2068B935B45ABFC0E6FB5716B29</vt:lpwstr>
  </property>
</Properties>
</file>